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90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Лист" sheetId="4" r:id="rId4"/>
  </sheets>
  <definedNames/>
  <calcPr fullCalcOnLoad="1"/>
</workbook>
</file>

<file path=xl/sharedStrings.xml><?xml version="1.0" encoding="utf-8"?>
<sst xmlns="http://schemas.openxmlformats.org/spreadsheetml/2006/main" count="286" uniqueCount="82">
  <si>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</si>
  <si>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</si>
  <si>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</si>
  <si>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</si>
  <si>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</si>
  <si>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</si>
  <si>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</si>
  <si>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</si>
  <si>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</si>
  <si>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</si>
  <si>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Задолж-ть на 31.12.2019 г</t>
  </si>
  <si>
    <t>Дата заключения договора</t>
  </si>
  <si>
    <t>Улица</t>
  </si>
  <si>
    <t>Дом</t>
  </si>
  <si>
    <t>Шмидта</t>
  </si>
  <si>
    <t>01.03.2014 г.</t>
  </si>
  <si>
    <t>ИТОГО ПО ДОМУ</t>
  </si>
  <si>
    <t>январь 2019г.</t>
  </si>
  <si>
    <t>Вид работ</t>
  </si>
  <si>
    <t>Место проведения работ</t>
  </si>
  <si>
    <t>Сумма</t>
  </si>
  <si>
    <t>смена трубопровода ф89мм</t>
  </si>
  <si>
    <t>Шмидта 5</t>
  </si>
  <si>
    <t>подвал, лежак ХВС</t>
  </si>
  <si>
    <t>прокладка трубы ф20мм (установка поливочного крана) ХВС</t>
  </si>
  <si>
    <t>кв.6</t>
  </si>
  <si>
    <t>ИТОГО</t>
  </si>
  <si>
    <t>Февраль 2019</t>
  </si>
  <si>
    <t>Март 2019</t>
  </si>
  <si>
    <t>Ремонт электрооборудования  в ЩЭ ж/д (установка автоматов)</t>
  </si>
  <si>
    <t xml:space="preserve">1,2-й подъезд </t>
  </si>
  <si>
    <t>2 подъезд 4 этаж</t>
  </si>
  <si>
    <t xml:space="preserve">Ремонт мягкой кровли отдельными местами в жилом доме </t>
  </si>
  <si>
    <t>кв.15,30,32</t>
  </si>
  <si>
    <t xml:space="preserve">Установка лючка на вент.канале </t>
  </si>
  <si>
    <t>кв.22</t>
  </si>
  <si>
    <t>Ремонт оголовка вентиляционного канала</t>
  </si>
  <si>
    <t>кв.30,31</t>
  </si>
  <si>
    <t>апрель 2019г.</t>
  </si>
  <si>
    <t>ремонт балконных плит</t>
  </si>
  <si>
    <t>кв.6,7,23,8,20,21,12 и 2шт навеса ж/б над подъездами</t>
  </si>
  <si>
    <t>смена трубопровода и запорной арматуры ЦО (подготовка в гидравлическим испытаниям)</t>
  </si>
  <si>
    <t>кв.19 подвал</t>
  </si>
  <si>
    <t>гидравлические испытания внутридомовой системы ЦО</t>
  </si>
  <si>
    <t>май 2019г.</t>
  </si>
  <si>
    <t>июнь 2019г.</t>
  </si>
  <si>
    <t>Июль 2019г.</t>
  </si>
  <si>
    <t>проверка тех.состояния вентиляционных и дымовых каналов</t>
  </si>
  <si>
    <t>кв.2,3,6,13,14,18,19,21,23,25,29,30</t>
  </si>
  <si>
    <t>Август 2019г.</t>
  </si>
  <si>
    <t>сентябрь 2019г.</t>
  </si>
  <si>
    <t>октябрь 2019г.</t>
  </si>
  <si>
    <t>ноябрь 2019г.</t>
  </si>
  <si>
    <t xml:space="preserve">герметизация шва между цоколем и отмосткой на жилом доме </t>
  </si>
  <si>
    <t>декабрь 2019г.</t>
  </si>
  <si>
    <t>Работы по аварийному ремонту общего имущества МКД с января по декабрь  2019г.</t>
  </si>
  <si>
    <t>ВСЕГО</t>
  </si>
  <si>
    <t>Январь 2019</t>
  </si>
  <si>
    <t xml:space="preserve">Прочистка желобов и водосточных труб </t>
  </si>
  <si>
    <t>АПРЕЛЬ 2019 г.</t>
  </si>
  <si>
    <t>благоустройство придомовой территории (окраска деревьев и бордюров)</t>
  </si>
  <si>
    <t>обрезка и удаление деревьев с вывозом</t>
  </si>
  <si>
    <t>Май 2019г.</t>
  </si>
  <si>
    <t>покос придомовой территории</t>
  </si>
  <si>
    <t>проверка электросчетчиков</t>
  </si>
  <si>
    <t>благоустройство придомовой территории (окраска  бордюров) жилого дома</t>
  </si>
  <si>
    <t>закрытие отопительного периода</t>
  </si>
  <si>
    <t>слив воды из системы</t>
  </si>
  <si>
    <t>Июнь 2019</t>
  </si>
  <si>
    <t>Ремонт электроосвещения (смена лампы) жилого дома в МОП</t>
  </si>
  <si>
    <t>1,2-й подъезд 2-й этаж</t>
  </si>
  <si>
    <t>Сентябрь 2019г.</t>
  </si>
  <si>
    <t>ремонт кодовых замков на ж/д</t>
  </si>
  <si>
    <t>1,2-й подъезд</t>
  </si>
  <si>
    <t>смена трубопровода ф110мм</t>
  </si>
  <si>
    <t>подвал,1-й подъезд ЦК</t>
  </si>
  <si>
    <t>Октябрь 2019г.</t>
  </si>
  <si>
    <t>Ноябрь 2019г.</t>
  </si>
  <si>
    <t>ремонт электроосвещения (смена ламп светодиодных)</t>
  </si>
  <si>
    <t>2-й подъезд</t>
  </si>
  <si>
    <t>Декабрь 2019г.</t>
  </si>
  <si>
    <t>подготовка к запуску системы ЦО в ж/д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</si>
</sst>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8" fillId="35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0" fontId="11" fillId="35" borderId="11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 wrapText="1"/>
    </xf>
    <xf numFmtId="0" fontId="11" fillId="36" borderId="12" xfId="0" applyFont="1" applyFill="1" applyBorder="1" applyAlignment="1">
      <alignment horizontal="center"/>
    </xf>
    <xf numFmtId="0" fontId="11" fillId="36" borderId="12" xfId="0" applyFont="1" applyFill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0" fontId="11" fillId="35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9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justify" wrapText="1"/>
    </xf>
    <xf numFmtId="0" fontId="12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1" fillId="35" borderId="0" xfId="0" applyFont="1" applyFill="1" applyAlignment="1">
      <alignment horizontal="center" wrapText="1"/>
    </xf>
    <xf numFmtId="0" fontId="7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49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E6" sqref="E6:K6"/>
    </sheetView>
  </sheetViews>
  <sheetFormatPr defaultColWidth="11.57421875" defaultRowHeight="12.75"/>
  <cols>
    <col min="1" max="1" width="8.140625" style="0" customWidth="1"/>
    <col min="2" max="2" width="21.00390625" style="0" customWidth="1"/>
    <col min="3" max="3" width="6.421875" style="0" customWidth="1"/>
    <col min="4" max="4" width="35.57421875" style="0" customWidth="1"/>
    <col min="5" max="5" width="17.7109375" style="0" customWidth="1"/>
    <col min="6" max="6" width="20.7109375" style="0" customWidth="1"/>
    <col min="7" max="7" width="14.28125" style="0" customWidth="1"/>
    <col min="8" max="8" width="16.28125" style="0" customWidth="1"/>
    <col min="9" max="9" width="21.140625" style="0" customWidth="1"/>
    <col min="10" max="10" width="18.140625" style="0" customWidth="1"/>
    <col min="11" max="11" width="18.421875" style="0" customWidth="1"/>
    <col min="12" max="12" width="15.8515625" style="0" customWidth="1"/>
  </cols>
  <sheetData>
    <row r="1" spans="1:12" ht="18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50" t="s">
        <v>1</v>
      </c>
      <c r="B3" s="51" t="s">
        <v>2</v>
      </c>
      <c r="C3" s="51"/>
      <c r="D3" s="52" t="s">
        <v>3</v>
      </c>
      <c r="E3" s="53" t="s">
        <v>4</v>
      </c>
      <c r="F3" s="53" t="s">
        <v>5</v>
      </c>
      <c r="G3" s="52" t="s">
        <v>6</v>
      </c>
      <c r="H3" s="52" t="s">
        <v>7</v>
      </c>
      <c r="I3" s="52" t="s">
        <v>8</v>
      </c>
      <c r="J3" s="53" t="s">
        <v>9</v>
      </c>
      <c r="K3" s="53" t="s">
        <v>10</v>
      </c>
      <c r="L3" s="53" t="s">
        <v>11</v>
      </c>
    </row>
    <row r="4" spans="1:12" ht="34.5" customHeight="1">
      <c r="A4" s="50"/>
      <c r="B4" s="4" t="s">
        <v>12</v>
      </c>
      <c r="C4" s="4" t="s">
        <v>13</v>
      </c>
      <c r="D4" s="52"/>
      <c r="E4" s="52"/>
      <c r="F4" s="53"/>
      <c r="G4" s="52"/>
      <c r="H4" s="52"/>
      <c r="I4" s="52"/>
      <c r="J4" s="52"/>
      <c r="K4" s="52"/>
      <c r="L4" s="53"/>
    </row>
    <row r="5" spans="1:12" ht="15.75">
      <c r="A5" s="5"/>
      <c r="B5" s="6" t="s">
        <v>14</v>
      </c>
      <c r="C5" s="7">
        <v>5</v>
      </c>
      <c r="D5" s="5"/>
      <c r="E5" s="5"/>
      <c r="F5" s="5"/>
      <c r="G5" s="5"/>
      <c r="H5" s="5"/>
      <c r="I5" s="5"/>
      <c r="J5" s="5"/>
      <c r="K5" s="5"/>
      <c r="L5" s="8" t="s">
        <v>15</v>
      </c>
    </row>
    <row r="6" spans="1:12" ht="15.75">
      <c r="A6" s="5"/>
      <c r="B6" s="54" t="s">
        <v>16</v>
      </c>
      <c r="C6" s="54"/>
      <c r="D6" s="54"/>
      <c r="E6">
        <v>41951.05</v>
      </c>
      <c r="F6">
        <v>103549.215</v>
      </c>
      <c r="G6">
        <v>428003.53</v>
      </c>
      <c r="H6">
        <v>423725.39</v>
      </c>
      <c r="I6">
        <v>572644.27</v>
      </c>
      <c r="J6">
        <v>-45369.67</v>
      </c>
      <c r="K6">
        <v>46229.19</v>
      </c>
      <c r="L6" s="10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92"/>
  <sheetViews>
    <sheetView zoomScale="80" zoomScaleNormal="80" zoomScalePageLayoutView="0" workbookViewId="0" topLeftCell="A67">
      <selection activeCell="E88" sqref="E88"/>
    </sheetView>
  </sheetViews>
  <sheetFormatPr defaultColWidth="11.57421875" defaultRowHeight="12.75"/>
  <cols>
    <col min="1" max="1" width="10.28125" style="0" customWidth="1"/>
    <col min="2" max="2" width="33.421875" style="0" customWidth="1"/>
    <col min="3" max="3" width="27.7109375" style="0" customWidth="1"/>
    <col min="4" max="4" width="37.8515625" style="0" customWidth="1"/>
    <col min="5" max="5" width="18.7109375" style="0" customWidth="1"/>
  </cols>
  <sheetData>
    <row r="2" spans="1:5" ht="18">
      <c r="A2" s="55" t="s">
        <v>17</v>
      </c>
      <c r="B2" s="55"/>
      <c r="C2" s="55"/>
      <c r="D2" s="55"/>
      <c r="E2" s="55"/>
    </row>
    <row r="3" spans="1:5" ht="15.75">
      <c r="A3" s="11" t="s">
        <v>1</v>
      </c>
      <c r="B3" s="12" t="s">
        <v>18</v>
      </c>
      <c r="C3" s="12" t="s">
        <v>2</v>
      </c>
      <c r="D3" s="13" t="s">
        <v>19</v>
      </c>
      <c r="E3" s="12" t="s">
        <v>20</v>
      </c>
    </row>
    <row r="4" spans="1:5" ht="14.25">
      <c r="A4" s="14">
        <v>1</v>
      </c>
      <c r="B4" s="15" t="s">
        <v>21</v>
      </c>
      <c r="C4" s="16" t="s">
        <v>22</v>
      </c>
      <c r="D4" s="17" t="s">
        <v>23</v>
      </c>
      <c r="E4" s="14">
        <f>3180.93</f>
        <v>3180.93</v>
      </c>
    </row>
    <row r="5" spans="1:5" ht="42.75">
      <c r="A5" s="14">
        <v>2</v>
      </c>
      <c r="B5" s="15" t="s">
        <v>24</v>
      </c>
      <c r="C5" s="16" t="s">
        <v>22</v>
      </c>
      <c r="D5" s="15" t="s">
        <v>25</v>
      </c>
      <c r="E5" s="16">
        <f>4288.19</f>
        <v>4288.19</v>
      </c>
    </row>
    <row r="6" spans="1:5" ht="14.25">
      <c r="A6" s="14">
        <v>3</v>
      </c>
      <c r="B6" s="14"/>
      <c r="C6" s="14"/>
      <c r="D6" s="17"/>
      <c r="E6" s="14"/>
    </row>
    <row r="7" spans="1:5" ht="15">
      <c r="A7" s="18"/>
      <c r="B7" s="18" t="s">
        <v>26</v>
      </c>
      <c r="C7" s="18"/>
      <c r="D7" s="19"/>
      <c r="E7" s="18">
        <f>E4+E5+E6</f>
        <v>7469.119999999999</v>
      </c>
    </row>
    <row r="8" spans="1:5" ht="15">
      <c r="A8" s="20"/>
      <c r="B8" s="20"/>
      <c r="C8" s="20"/>
      <c r="D8" s="21"/>
      <c r="E8" s="20"/>
    </row>
    <row r="9" spans="1:5" ht="18">
      <c r="A9" s="55" t="s">
        <v>27</v>
      </c>
      <c r="B9" s="55"/>
      <c r="C9" s="55"/>
      <c r="D9" s="55"/>
      <c r="E9" s="55"/>
    </row>
    <row r="10" spans="1:5" ht="15.75">
      <c r="A10" s="11" t="s">
        <v>1</v>
      </c>
      <c r="B10" s="12" t="s">
        <v>18</v>
      </c>
      <c r="C10" s="12" t="s">
        <v>2</v>
      </c>
      <c r="D10" s="13" t="s">
        <v>19</v>
      </c>
      <c r="E10" s="12" t="s">
        <v>20</v>
      </c>
    </row>
    <row r="11" spans="1:5" ht="14.25">
      <c r="A11" s="14">
        <v>1</v>
      </c>
      <c r="B11" s="22"/>
      <c r="C11" s="14" t="s">
        <v>22</v>
      </c>
      <c r="D11" s="17"/>
      <c r="E11" s="14"/>
    </row>
    <row r="12" spans="1:5" ht="14.25">
      <c r="A12" s="14">
        <v>2</v>
      </c>
      <c r="B12" s="15"/>
      <c r="C12" s="16" t="s">
        <v>22</v>
      </c>
      <c r="D12" s="15"/>
      <c r="E12" s="16"/>
    </row>
    <row r="13" spans="1:5" ht="14.25">
      <c r="A13" s="14">
        <v>3</v>
      </c>
      <c r="B13" s="14"/>
      <c r="C13" s="14"/>
      <c r="D13" s="17"/>
      <c r="E13" s="14"/>
    </row>
    <row r="14" spans="1:5" ht="15">
      <c r="A14" s="18"/>
      <c r="B14" s="18" t="s">
        <v>26</v>
      </c>
      <c r="C14" s="18"/>
      <c r="D14" s="19"/>
      <c r="E14" s="18">
        <f>E11+E12+E13</f>
        <v>0</v>
      </c>
    </row>
    <row r="15" spans="1:5" ht="15">
      <c r="A15" s="20"/>
      <c r="B15" s="20"/>
      <c r="C15" s="20"/>
      <c r="D15" s="21"/>
      <c r="E15" s="20"/>
    </row>
    <row r="16" spans="1:5" ht="18">
      <c r="A16" s="55" t="s">
        <v>28</v>
      </c>
      <c r="B16" s="55"/>
      <c r="C16" s="55"/>
      <c r="D16" s="55"/>
      <c r="E16" s="55"/>
    </row>
    <row r="17" spans="1:5" ht="15.75">
      <c r="A17" s="11" t="s">
        <v>1</v>
      </c>
      <c r="B17" s="13" t="s">
        <v>18</v>
      </c>
      <c r="C17" s="12" t="s">
        <v>2</v>
      </c>
      <c r="D17" s="13" t="s">
        <v>19</v>
      </c>
      <c r="E17" s="12" t="s">
        <v>20</v>
      </c>
    </row>
    <row r="18" spans="1:5" ht="42.75" customHeight="1">
      <c r="A18" s="14">
        <v>1</v>
      </c>
      <c r="B18" s="15" t="s">
        <v>29</v>
      </c>
      <c r="C18" s="16" t="s">
        <v>22</v>
      </c>
      <c r="D18" s="15" t="s">
        <v>30</v>
      </c>
      <c r="E18" s="16">
        <f>15867.47</f>
        <v>15867.47</v>
      </c>
    </row>
    <row r="19" spans="1:5" ht="44.25" customHeight="1">
      <c r="A19" s="14">
        <v>2</v>
      </c>
      <c r="B19" s="15" t="s">
        <v>29</v>
      </c>
      <c r="C19" s="16" t="s">
        <v>22</v>
      </c>
      <c r="D19" s="15" t="s">
        <v>31</v>
      </c>
      <c r="E19" s="16">
        <f>5961.35</f>
        <v>5961.35</v>
      </c>
    </row>
    <row r="20" spans="1:5" ht="42.75" customHeight="1">
      <c r="A20" s="14">
        <v>3</v>
      </c>
      <c r="B20" s="15" t="s">
        <v>32</v>
      </c>
      <c r="C20" s="16" t="s">
        <v>22</v>
      </c>
      <c r="D20" s="15" t="s">
        <v>33</v>
      </c>
      <c r="E20" s="16">
        <f>82602.35</f>
        <v>82602.35</v>
      </c>
    </row>
    <row r="21" spans="1:5" ht="29.25" customHeight="1">
      <c r="A21" s="14">
        <v>4</v>
      </c>
      <c r="B21" s="15" t="s">
        <v>34</v>
      </c>
      <c r="C21" s="16" t="s">
        <v>22</v>
      </c>
      <c r="D21" s="15" t="s">
        <v>35</v>
      </c>
      <c r="E21" s="16">
        <f>2038.4</f>
        <v>2038.4</v>
      </c>
    </row>
    <row r="22" spans="1:5" ht="33" customHeight="1">
      <c r="A22" s="14">
        <v>5</v>
      </c>
      <c r="B22" s="15" t="s">
        <v>36</v>
      </c>
      <c r="C22" s="16" t="s">
        <v>22</v>
      </c>
      <c r="D22" s="15" t="s">
        <v>37</v>
      </c>
      <c r="E22" s="16">
        <f>3981.4</f>
        <v>3981.4</v>
      </c>
    </row>
    <row r="23" spans="1:5" ht="15.75" customHeight="1">
      <c r="A23" s="14">
        <v>6</v>
      </c>
      <c r="B23" s="15"/>
      <c r="C23" s="16"/>
      <c r="D23" s="15"/>
      <c r="E23" s="16"/>
    </row>
    <row r="24" spans="1:5" ht="15">
      <c r="A24" s="23"/>
      <c r="B24" s="24" t="s">
        <v>26</v>
      </c>
      <c r="C24" s="23"/>
      <c r="D24" s="24"/>
      <c r="E24" s="23">
        <f>SUM(E18:E23)</f>
        <v>110450.97</v>
      </c>
    </row>
    <row r="25" spans="1:5" ht="15">
      <c r="A25" s="25"/>
      <c r="B25" s="26"/>
      <c r="C25" s="25"/>
      <c r="D25" s="26"/>
      <c r="E25" s="25"/>
    </row>
    <row r="26" spans="1:5" ht="18">
      <c r="A26" s="56" t="s">
        <v>38</v>
      </c>
      <c r="B26" s="56"/>
      <c r="C26" s="56"/>
      <c r="D26" s="56"/>
      <c r="E26" s="56"/>
    </row>
    <row r="27" spans="1:5" ht="15.75">
      <c r="A27" s="11" t="s">
        <v>1</v>
      </c>
      <c r="B27" s="13" t="s">
        <v>18</v>
      </c>
      <c r="C27" s="12" t="s">
        <v>2</v>
      </c>
      <c r="D27" s="13" t="s">
        <v>19</v>
      </c>
      <c r="E27" s="12" t="s">
        <v>20</v>
      </c>
    </row>
    <row r="28" spans="1:5" ht="15">
      <c r="A28" s="14">
        <v>1</v>
      </c>
      <c r="B28" s="27"/>
      <c r="C28" s="16" t="s">
        <v>22</v>
      </c>
      <c r="D28" s="15"/>
      <c r="E28" s="16"/>
    </row>
    <row r="29" spans="1:5" ht="28.5">
      <c r="A29" s="14">
        <v>2</v>
      </c>
      <c r="B29" s="15" t="s">
        <v>39</v>
      </c>
      <c r="C29" s="16" t="s">
        <v>22</v>
      </c>
      <c r="D29" s="15" t="s">
        <v>40</v>
      </c>
      <c r="E29" s="16">
        <v>80037.5</v>
      </c>
    </row>
    <row r="30" spans="1:5" ht="58.5" customHeight="1">
      <c r="A30" s="14">
        <v>3</v>
      </c>
      <c r="B30" s="15" t="s">
        <v>41</v>
      </c>
      <c r="C30" s="16" t="s">
        <v>22</v>
      </c>
      <c r="D30" s="15" t="s">
        <v>42</v>
      </c>
      <c r="E30" s="16">
        <v>20573.25</v>
      </c>
    </row>
    <row r="31" spans="1:5" ht="42.75">
      <c r="A31" s="14">
        <v>4</v>
      </c>
      <c r="B31" s="15" t="s">
        <v>43</v>
      </c>
      <c r="C31" s="16" t="s">
        <v>22</v>
      </c>
      <c r="D31" s="15"/>
      <c r="E31" s="16">
        <v>26355.13</v>
      </c>
    </row>
    <row r="32" spans="1:5" ht="15">
      <c r="A32" s="18"/>
      <c r="B32" s="19" t="s">
        <v>26</v>
      </c>
      <c r="C32" s="18"/>
      <c r="D32" s="19"/>
      <c r="E32" s="18">
        <f>E29+E30+E28+E31</f>
        <v>126965.88</v>
      </c>
    </row>
    <row r="33" spans="1:5" ht="15">
      <c r="A33" s="25"/>
      <c r="B33" s="26"/>
      <c r="C33" s="25"/>
      <c r="D33" s="26"/>
      <c r="E33" s="25"/>
    </row>
    <row r="34" spans="1:5" ht="18">
      <c r="A34" s="56" t="s">
        <v>44</v>
      </c>
      <c r="B34" s="56"/>
      <c r="C34" s="56"/>
      <c r="D34" s="56"/>
      <c r="E34" s="56"/>
    </row>
    <row r="35" spans="1:5" ht="15.75">
      <c r="A35" s="11" t="s">
        <v>1</v>
      </c>
      <c r="B35" s="12" t="s">
        <v>18</v>
      </c>
      <c r="C35" s="12" t="s">
        <v>2</v>
      </c>
      <c r="D35" s="12" t="s">
        <v>19</v>
      </c>
      <c r="E35" s="12" t="s">
        <v>20</v>
      </c>
    </row>
    <row r="36" spans="1:5" ht="14.25">
      <c r="A36" s="14">
        <v>1</v>
      </c>
      <c r="B36" s="15"/>
      <c r="C36" s="14" t="s">
        <v>22</v>
      </c>
      <c r="D36" s="14"/>
      <c r="E36" s="14"/>
    </row>
    <row r="37" spans="1:5" ht="14.25">
      <c r="A37" s="14">
        <v>2</v>
      </c>
      <c r="B37" s="16"/>
      <c r="C37" s="16"/>
      <c r="D37" s="16"/>
      <c r="E37" s="16"/>
    </row>
    <row r="38" spans="1:5" ht="14.25">
      <c r="A38" s="14">
        <v>3</v>
      </c>
      <c r="B38" s="14"/>
      <c r="C38" s="14"/>
      <c r="D38" s="14"/>
      <c r="E38" s="14"/>
    </row>
    <row r="39" spans="1:5" ht="15">
      <c r="A39" s="18"/>
      <c r="B39" s="18" t="s">
        <v>26</v>
      </c>
      <c r="C39" s="18"/>
      <c r="D39" s="18"/>
      <c r="E39" s="18">
        <f>E37+E36+E38</f>
        <v>0</v>
      </c>
    </row>
    <row r="40" spans="1:5" ht="12.75">
      <c r="A40" s="9"/>
      <c r="B40" s="9"/>
      <c r="C40" s="9"/>
      <c r="D40" s="9"/>
      <c r="E40" s="9"/>
    </row>
    <row r="41" spans="1:5" ht="18">
      <c r="A41" s="56" t="s">
        <v>45</v>
      </c>
      <c r="B41" s="56"/>
      <c r="C41" s="56"/>
      <c r="D41" s="56"/>
      <c r="E41" s="56"/>
    </row>
    <row r="42" spans="1:5" ht="15.75">
      <c r="A42" s="11" t="s">
        <v>1</v>
      </c>
      <c r="B42" s="12" t="s">
        <v>18</v>
      </c>
      <c r="C42" s="12" t="s">
        <v>2</v>
      </c>
      <c r="D42" s="12" t="s">
        <v>19</v>
      </c>
      <c r="E42" s="12" t="s">
        <v>20</v>
      </c>
    </row>
    <row r="43" spans="1:5" ht="14.25">
      <c r="A43" s="14">
        <v>1</v>
      </c>
      <c r="B43" s="15"/>
      <c r="C43" s="16" t="s">
        <v>22</v>
      </c>
      <c r="D43" s="15"/>
      <c r="E43" s="16"/>
    </row>
    <row r="44" spans="1:5" ht="14.25">
      <c r="A44" s="14"/>
      <c r="B44" s="15"/>
      <c r="C44" s="16" t="s">
        <v>22</v>
      </c>
      <c r="D44" s="15"/>
      <c r="E44" s="16"/>
    </row>
    <row r="45" spans="1:5" ht="14.25">
      <c r="A45" s="14"/>
      <c r="B45" s="15"/>
      <c r="C45" s="16" t="s">
        <v>22</v>
      </c>
      <c r="D45" s="15"/>
      <c r="E45" s="16"/>
    </row>
    <row r="46" spans="1:5" ht="14.25">
      <c r="A46" s="14"/>
      <c r="B46" s="15"/>
      <c r="C46" s="16" t="s">
        <v>22</v>
      </c>
      <c r="D46" s="15"/>
      <c r="E46" s="16"/>
    </row>
    <row r="47" spans="1:5" ht="14.25">
      <c r="A47" s="14">
        <v>2</v>
      </c>
      <c r="B47" s="15"/>
      <c r="C47" s="15"/>
      <c r="D47" s="15"/>
      <c r="E47" s="15"/>
    </row>
    <row r="48" spans="1:5" ht="15">
      <c r="A48" s="18"/>
      <c r="B48" s="18" t="s">
        <v>26</v>
      </c>
      <c r="C48" s="18"/>
      <c r="D48" s="18"/>
      <c r="E48" s="18">
        <f>E43+E44</f>
        <v>0</v>
      </c>
    </row>
    <row r="49" spans="1:5" ht="12.75">
      <c r="A49" s="9"/>
      <c r="B49" s="9"/>
      <c r="C49" s="9"/>
      <c r="D49" s="9"/>
      <c r="E49" s="9"/>
    </row>
    <row r="50" spans="1:5" ht="18">
      <c r="A50" s="55" t="s">
        <v>46</v>
      </c>
      <c r="B50" s="55"/>
      <c r="C50" s="55"/>
      <c r="D50" s="55"/>
      <c r="E50" s="55"/>
    </row>
    <row r="51" spans="1:5" ht="15.75">
      <c r="A51" s="11" t="s">
        <v>1</v>
      </c>
      <c r="B51" s="12" t="s">
        <v>18</v>
      </c>
      <c r="C51" s="12" t="s">
        <v>2</v>
      </c>
      <c r="D51" s="12" t="s">
        <v>19</v>
      </c>
      <c r="E51" s="12" t="s">
        <v>20</v>
      </c>
    </row>
    <row r="52" spans="1:5" ht="14.25">
      <c r="A52" s="14">
        <v>1</v>
      </c>
      <c r="B52" s="15"/>
      <c r="C52" s="15" t="s">
        <v>22</v>
      </c>
      <c r="D52" s="15"/>
      <c r="E52" s="15"/>
    </row>
    <row r="53" spans="1:5" ht="42.75">
      <c r="A53" s="14">
        <v>2</v>
      </c>
      <c r="B53" s="15" t="s">
        <v>47</v>
      </c>
      <c r="C53" s="15" t="s">
        <v>22</v>
      </c>
      <c r="D53" s="15" t="s">
        <v>48</v>
      </c>
      <c r="E53" s="15">
        <f>5200</f>
        <v>5200</v>
      </c>
    </row>
    <row r="54" spans="1:5" ht="15">
      <c r="A54" s="18"/>
      <c r="B54" s="18" t="s">
        <v>26</v>
      </c>
      <c r="C54" s="18"/>
      <c r="D54" s="18"/>
      <c r="E54" s="18">
        <f>E52+E53</f>
        <v>5200</v>
      </c>
    </row>
    <row r="56" spans="1:5" ht="18">
      <c r="A56" s="56" t="s">
        <v>49</v>
      </c>
      <c r="B56" s="56"/>
      <c r="C56" s="56"/>
      <c r="D56" s="56"/>
      <c r="E56" s="56"/>
    </row>
    <row r="57" spans="1:5" ht="15.75">
      <c r="A57" s="11" t="s">
        <v>1</v>
      </c>
      <c r="B57" s="12" t="s">
        <v>18</v>
      </c>
      <c r="C57" s="12" t="s">
        <v>2</v>
      </c>
      <c r="D57" s="12" t="s">
        <v>19</v>
      </c>
      <c r="E57" s="12" t="s">
        <v>20</v>
      </c>
    </row>
    <row r="58" spans="1:5" ht="14.25">
      <c r="A58" s="14">
        <v>1</v>
      </c>
      <c r="B58" s="15"/>
      <c r="C58" s="15" t="s">
        <v>22</v>
      </c>
      <c r="D58" s="15"/>
      <c r="E58" s="15"/>
    </row>
    <row r="59" spans="1:5" ht="14.25">
      <c r="A59" s="14"/>
      <c r="B59" s="15"/>
      <c r="C59" s="15" t="s">
        <v>22</v>
      </c>
      <c r="D59" s="15"/>
      <c r="E59" s="15"/>
    </row>
    <row r="60" spans="1:5" ht="14.25">
      <c r="A60" s="14"/>
      <c r="B60" s="15"/>
      <c r="C60" s="15" t="s">
        <v>22</v>
      </c>
      <c r="D60" s="15"/>
      <c r="E60" s="15"/>
    </row>
    <row r="61" spans="1:5" ht="14.25">
      <c r="A61" s="14"/>
      <c r="B61" s="15"/>
      <c r="C61" s="16"/>
      <c r="D61" s="15"/>
      <c r="E61" s="15"/>
    </row>
    <row r="62" spans="1:5" ht="15">
      <c r="A62" s="18"/>
      <c r="B62" s="18" t="s">
        <v>26</v>
      </c>
      <c r="C62" s="18"/>
      <c r="D62" s="18"/>
      <c r="E62" s="18">
        <f>E61+E58+E59+E60</f>
        <v>0</v>
      </c>
    </row>
    <row r="64" spans="1:5" ht="18">
      <c r="A64" s="56" t="s">
        <v>50</v>
      </c>
      <c r="B64" s="56"/>
      <c r="C64" s="56"/>
      <c r="D64" s="56"/>
      <c r="E64" s="56"/>
    </row>
    <row r="65" spans="1:5" ht="15.75">
      <c r="A65" s="11" t="s">
        <v>1</v>
      </c>
      <c r="B65" s="12" t="s">
        <v>18</v>
      </c>
      <c r="C65" s="12" t="s">
        <v>2</v>
      </c>
      <c r="D65" s="12" t="s">
        <v>19</v>
      </c>
      <c r="E65" s="12" t="s">
        <v>20</v>
      </c>
    </row>
    <row r="66" spans="1:5" ht="14.25">
      <c r="A66" s="14">
        <v>1</v>
      </c>
      <c r="B66" s="15"/>
      <c r="C66" s="14" t="s">
        <v>22</v>
      </c>
      <c r="D66" s="14"/>
      <c r="E66" s="14"/>
    </row>
    <row r="67" spans="1:5" ht="14.25">
      <c r="A67" s="14">
        <v>2</v>
      </c>
      <c r="B67" s="15"/>
      <c r="C67" s="16"/>
      <c r="D67" s="15"/>
      <c r="E67" s="15"/>
    </row>
    <row r="68" spans="1:5" ht="14.25">
      <c r="A68" s="14"/>
      <c r="B68" s="15"/>
      <c r="C68" s="16"/>
      <c r="D68" s="15"/>
      <c r="E68" s="15"/>
    </row>
    <row r="69" spans="1:5" ht="15">
      <c r="A69" s="18"/>
      <c r="B69" s="18" t="s">
        <v>26</v>
      </c>
      <c r="C69" s="18"/>
      <c r="D69" s="18"/>
      <c r="E69" s="18">
        <f>E67+E66+E68</f>
        <v>0</v>
      </c>
    </row>
    <row r="71" spans="1:5" ht="18">
      <c r="A71" s="56" t="s">
        <v>51</v>
      </c>
      <c r="B71" s="56"/>
      <c r="C71" s="56"/>
      <c r="D71" s="56"/>
      <c r="E71" s="56"/>
    </row>
    <row r="72" spans="1:5" ht="15.75">
      <c r="A72" s="11" t="s">
        <v>1</v>
      </c>
      <c r="B72" s="12" t="s">
        <v>18</v>
      </c>
      <c r="C72" s="12" t="s">
        <v>2</v>
      </c>
      <c r="D72" s="12" t="s">
        <v>19</v>
      </c>
      <c r="E72" s="12" t="s">
        <v>20</v>
      </c>
    </row>
    <row r="73" spans="1:5" ht="18" customHeight="1">
      <c r="A73" s="14">
        <v>1</v>
      </c>
      <c r="B73" s="15"/>
      <c r="C73" s="14" t="s">
        <v>22</v>
      </c>
      <c r="D73" s="14"/>
      <c r="E73" s="14"/>
    </row>
    <row r="74" spans="1:5" ht="14.25">
      <c r="A74" s="14">
        <v>2</v>
      </c>
      <c r="B74" s="15"/>
      <c r="C74" s="16"/>
      <c r="D74" s="15"/>
      <c r="E74" s="15"/>
    </row>
    <row r="75" spans="1:5" ht="14.25">
      <c r="A75" s="14"/>
      <c r="B75" s="15"/>
      <c r="C75" s="16"/>
      <c r="D75" s="15"/>
      <c r="E75" s="15"/>
    </row>
    <row r="76" spans="1:5" ht="15">
      <c r="A76" s="18"/>
      <c r="B76" s="18" t="s">
        <v>26</v>
      </c>
      <c r="C76" s="18"/>
      <c r="D76" s="18"/>
      <c r="E76" s="18">
        <f>E74+E73+E75</f>
        <v>0</v>
      </c>
    </row>
    <row r="78" spans="1:5" ht="18">
      <c r="A78" s="56" t="s">
        <v>52</v>
      </c>
      <c r="B78" s="56"/>
      <c r="C78" s="56"/>
      <c r="D78" s="56"/>
      <c r="E78" s="56"/>
    </row>
    <row r="79" spans="1:5" ht="15.75">
      <c r="A79" s="11" t="s">
        <v>1</v>
      </c>
      <c r="B79" s="12" t="s">
        <v>18</v>
      </c>
      <c r="C79" s="12" t="s">
        <v>2</v>
      </c>
      <c r="D79" s="12" t="s">
        <v>19</v>
      </c>
      <c r="E79" s="12" t="s">
        <v>20</v>
      </c>
    </row>
    <row r="80" spans="1:5" ht="42.75">
      <c r="A80" s="14">
        <v>1</v>
      </c>
      <c r="B80" s="15" t="s">
        <v>53</v>
      </c>
      <c r="C80" s="14" t="s">
        <v>22</v>
      </c>
      <c r="D80" s="14"/>
      <c r="E80" s="14">
        <f>17999.51</f>
        <v>17999.51</v>
      </c>
    </row>
    <row r="81" spans="1:5" ht="14.25">
      <c r="A81" s="14">
        <v>2</v>
      </c>
      <c r="B81" s="15"/>
      <c r="C81" s="16"/>
      <c r="D81" s="15"/>
      <c r="E81" s="15"/>
    </row>
    <row r="82" spans="1:5" ht="14.25">
      <c r="A82" s="14"/>
      <c r="B82" s="15"/>
      <c r="C82" s="16"/>
      <c r="D82" s="15"/>
      <c r="E82" s="15"/>
    </row>
    <row r="83" spans="1:5" ht="15">
      <c r="A83" s="18"/>
      <c r="B83" s="18" t="s">
        <v>26</v>
      </c>
      <c r="C83" s="18"/>
      <c r="D83" s="18"/>
      <c r="E83" s="18">
        <f>E81+E80+E82</f>
        <v>17999.51</v>
      </c>
    </row>
    <row r="85" spans="1:5" ht="18">
      <c r="A85" s="56" t="s">
        <v>54</v>
      </c>
      <c r="B85" s="56"/>
      <c r="C85" s="56"/>
      <c r="D85" s="56"/>
      <c r="E85" s="56"/>
    </row>
    <row r="86" spans="1:5" ht="15.75">
      <c r="A86" s="11" t="s">
        <v>1</v>
      </c>
      <c r="B86" s="12" t="s">
        <v>18</v>
      </c>
      <c r="C86" s="12" t="s">
        <v>2</v>
      </c>
      <c r="D86" s="12" t="s">
        <v>19</v>
      </c>
      <c r="E86" s="12" t="s">
        <v>20</v>
      </c>
    </row>
    <row r="87" spans="1:5" ht="57">
      <c r="A87" s="14">
        <v>1</v>
      </c>
      <c r="B87" s="15" t="s">
        <v>55</v>
      </c>
      <c r="C87" s="14" t="s">
        <v>22</v>
      </c>
      <c r="D87" s="14"/>
      <c r="E87" s="14">
        <v>38932.05</v>
      </c>
    </row>
    <row r="88" spans="1:5" ht="14.25">
      <c r="A88" s="14">
        <v>2</v>
      </c>
      <c r="B88" s="15"/>
      <c r="C88" s="16"/>
      <c r="D88" s="15"/>
      <c r="E88" s="15"/>
    </row>
    <row r="89" spans="1:5" ht="14.25">
      <c r="A89" s="14"/>
      <c r="B89" s="15"/>
      <c r="C89" s="16"/>
      <c r="D89" s="15"/>
      <c r="E89" s="15"/>
    </row>
    <row r="90" spans="1:5" ht="15">
      <c r="A90" s="18"/>
      <c r="B90" s="18" t="s">
        <v>26</v>
      </c>
      <c r="C90" s="18"/>
      <c r="D90" s="18"/>
      <c r="E90" s="18">
        <f>E88+E87+E89</f>
        <v>38932.05</v>
      </c>
    </row>
    <row r="92" spans="1:5" ht="15">
      <c r="A92" s="28"/>
      <c r="B92" s="28" t="s">
        <v>56</v>
      </c>
      <c r="C92" s="28"/>
      <c r="D92" s="28"/>
      <c r="E92" s="28">
        <f>E39+E48+E54+E62+E69+E32+E24+E7+E14+E76+E83+E90</f>
        <v>307017.52999999997</v>
      </c>
    </row>
  </sheetData>
  <sheetProtection selectLockedCells="1" selectUnlockedCells="1"/>
  <mergeCells count="12">
    <mergeCell ref="A50:E50"/>
    <mergeCell ref="A56:E56"/>
    <mergeCell ref="A64:E64"/>
    <mergeCell ref="A71:E71"/>
    <mergeCell ref="A78:E78"/>
    <mergeCell ref="A85:E85"/>
    <mergeCell ref="A2:E2"/>
    <mergeCell ref="A9:E9"/>
    <mergeCell ref="A16:E16"/>
    <mergeCell ref="A26:E26"/>
    <mergeCell ref="A34:E34"/>
    <mergeCell ref="A41:E41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2"/>
  <sheetViews>
    <sheetView zoomScale="80" zoomScaleNormal="80" zoomScalePageLayoutView="0" workbookViewId="0" topLeftCell="A61">
      <selection activeCell="E84" sqref="E84"/>
    </sheetView>
  </sheetViews>
  <sheetFormatPr defaultColWidth="11.57421875" defaultRowHeight="12.75"/>
  <cols>
    <col min="1" max="1" width="10.28125" style="0" customWidth="1"/>
    <col min="2" max="2" width="33.7109375" style="0" customWidth="1"/>
    <col min="3" max="3" width="27.7109375" style="0" customWidth="1"/>
    <col min="4" max="4" width="37.8515625" style="29" customWidth="1"/>
    <col min="5" max="5" width="18.7109375" style="0" customWidth="1"/>
  </cols>
  <sheetData>
    <row r="1" spans="1:5" ht="18">
      <c r="A1" s="55" t="s">
        <v>57</v>
      </c>
      <c r="B1" s="55"/>
      <c r="C1" s="55"/>
      <c r="D1" s="55"/>
      <c r="E1" s="55"/>
    </row>
    <row r="2" spans="1:5" ht="15.75">
      <c r="A2" s="11" t="s">
        <v>1</v>
      </c>
      <c r="B2" s="12" t="s">
        <v>18</v>
      </c>
      <c r="C2" s="12" t="s">
        <v>2</v>
      </c>
      <c r="D2" s="13" t="s">
        <v>19</v>
      </c>
      <c r="E2" s="12" t="s">
        <v>20</v>
      </c>
    </row>
    <row r="3" spans="1:5" ht="14.25">
      <c r="A3" s="14">
        <v>1</v>
      </c>
      <c r="B3" s="17"/>
      <c r="C3" s="16" t="s">
        <v>22</v>
      </c>
      <c r="D3" s="15"/>
      <c r="E3" s="16"/>
    </row>
    <row r="4" spans="1:5" ht="14.25">
      <c r="A4" s="14">
        <v>2</v>
      </c>
      <c r="B4" s="15"/>
      <c r="C4" s="16" t="s">
        <v>22</v>
      </c>
      <c r="D4" s="15"/>
      <c r="E4" s="16"/>
    </row>
    <row r="5" spans="1:5" ht="14.25">
      <c r="A5" s="14">
        <v>3</v>
      </c>
      <c r="B5" s="15"/>
      <c r="C5" s="16"/>
      <c r="D5" s="15"/>
      <c r="E5" s="16"/>
    </row>
    <row r="6" spans="1:5" ht="15">
      <c r="A6" s="18"/>
      <c r="B6" s="18" t="s">
        <v>26</v>
      </c>
      <c r="C6" s="18"/>
      <c r="D6" s="19"/>
      <c r="E6" s="18">
        <f>E4+E3+E5</f>
        <v>0</v>
      </c>
    </row>
    <row r="7" spans="1:5" ht="12.75">
      <c r="A7" s="9"/>
      <c r="B7" s="9"/>
      <c r="C7" s="9"/>
      <c r="D7" s="30"/>
      <c r="E7" s="9"/>
    </row>
    <row r="8" spans="1:5" ht="18">
      <c r="A8" s="55" t="s">
        <v>27</v>
      </c>
      <c r="B8" s="55"/>
      <c r="C8" s="55"/>
      <c r="D8" s="55"/>
      <c r="E8" s="55"/>
    </row>
    <row r="9" spans="1:5" ht="15.75">
      <c r="A9" s="11" t="s">
        <v>1</v>
      </c>
      <c r="B9" s="12" t="s">
        <v>18</v>
      </c>
      <c r="C9" s="12" t="s">
        <v>2</v>
      </c>
      <c r="D9" s="13" t="s">
        <v>19</v>
      </c>
      <c r="E9" s="12" t="s">
        <v>20</v>
      </c>
    </row>
    <row r="10" spans="1:5" ht="14.25">
      <c r="A10" s="14">
        <v>1</v>
      </c>
      <c r="B10" s="15"/>
      <c r="C10" s="16" t="s">
        <v>22</v>
      </c>
      <c r="D10" s="15"/>
      <c r="E10" s="16"/>
    </row>
    <row r="11" spans="1:5" ht="14.25">
      <c r="A11" s="14">
        <v>2</v>
      </c>
      <c r="B11" s="22"/>
      <c r="C11" s="14" t="s">
        <v>22</v>
      </c>
      <c r="D11" s="17"/>
      <c r="E11" s="14"/>
    </row>
    <row r="12" spans="1:5" ht="14.25">
      <c r="A12" s="14">
        <v>3</v>
      </c>
      <c r="B12" s="22"/>
      <c r="C12" s="14" t="s">
        <v>22</v>
      </c>
      <c r="D12" s="17"/>
      <c r="E12" s="14"/>
    </row>
    <row r="13" spans="1:5" ht="14.25">
      <c r="A13" s="14">
        <v>4</v>
      </c>
      <c r="B13" s="17"/>
      <c r="C13" s="14" t="s">
        <v>22</v>
      </c>
      <c r="D13" s="17"/>
      <c r="E13" s="14"/>
    </row>
    <row r="14" spans="1:5" ht="15">
      <c r="A14" s="18"/>
      <c r="B14" s="19" t="s">
        <v>26</v>
      </c>
      <c r="C14" s="18"/>
      <c r="D14" s="19"/>
      <c r="E14" s="18">
        <f>E10+E11+E12+E13</f>
        <v>0</v>
      </c>
    </row>
    <row r="15" spans="1:5" ht="12.75">
      <c r="A15" s="9"/>
      <c r="B15" s="30"/>
      <c r="C15" s="9"/>
      <c r="D15" s="30"/>
      <c r="E15" s="9"/>
    </row>
    <row r="16" spans="1:5" ht="18">
      <c r="A16" s="55" t="s">
        <v>28</v>
      </c>
      <c r="B16" s="55"/>
      <c r="C16" s="55"/>
      <c r="D16" s="55"/>
      <c r="E16" s="55"/>
    </row>
    <row r="17" spans="1:5" ht="15.75">
      <c r="A17" s="11" t="s">
        <v>1</v>
      </c>
      <c r="B17" s="13" t="s">
        <v>18</v>
      </c>
      <c r="C17" s="12" t="s">
        <v>2</v>
      </c>
      <c r="D17" s="13" t="s">
        <v>19</v>
      </c>
      <c r="E17" s="12" t="s">
        <v>20</v>
      </c>
    </row>
    <row r="18" spans="1:5" ht="28.5">
      <c r="A18" s="14">
        <v>1</v>
      </c>
      <c r="B18" s="15" t="s">
        <v>58</v>
      </c>
      <c r="C18" s="16" t="s">
        <v>22</v>
      </c>
      <c r="D18" s="15"/>
      <c r="E18" s="16">
        <f>3613</f>
        <v>3613</v>
      </c>
    </row>
    <row r="19" spans="1:5" ht="14.25">
      <c r="A19" s="14">
        <v>2</v>
      </c>
      <c r="B19" s="15"/>
      <c r="C19" s="16" t="s">
        <v>22</v>
      </c>
      <c r="D19" s="15"/>
      <c r="E19" s="16"/>
    </row>
    <row r="20" spans="1:5" ht="14.25">
      <c r="A20" s="14">
        <v>3</v>
      </c>
      <c r="B20" s="15"/>
      <c r="C20" s="16" t="s">
        <v>22</v>
      </c>
      <c r="D20" s="15"/>
      <c r="E20" s="16"/>
    </row>
    <row r="21" spans="1:5" ht="15">
      <c r="A21" s="18"/>
      <c r="B21" s="19" t="s">
        <v>26</v>
      </c>
      <c r="C21" s="18"/>
      <c r="D21" s="19"/>
      <c r="E21" s="18">
        <f>E19+E18+E20</f>
        <v>3613</v>
      </c>
    </row>
    <row r="22" spans="1:5" ht="12.75">
      <c r="A22" s="9"/>
      <c r="B22" s="30"/>
      <c r="C22" s="9"/>
      <c r="D22" s="30"/>
      <c r="E22" s="9"/>
    </row>
    <row r="23" spans="1:5" ht="18">
      <c r="A23" s="56" t="s">
        <v>59</v>
      </c>
      <c r="B23" s="56"/>
      <c r="C23" s="56"/>
      <c r="D23" s="56"/>
      <c r="E23" s="56"/>
    </row>
    <row r="24" spans="1:5" ht="15.75">
      <c r="A24" s="11" t="s">
        <v>1</v>
      </c>
      <c r="B24" s="13" t="s">
        <v>18</v>
      </c>
      <c r="C24" s="12" t="s">
        <v>2</v>
      </c>
      <c r="D24" s="13" t="s">
        <v>19</v>
      </c>
      <c r="E24" s="12" t="s">
        <v>20</v>
      </c>
    </row>
    <row r="25" spans="1:5" ht="56.25" customHeight="1">
      <c r="A25" s="14">
        <v>1</v>
      </c>
      <c r="B25" s="15" t="s">
        <v>60</v>
      </c>
      <c r="C25" s="16" t="s">
        <v>22</v>
      </c>
      <c r="D25" s="15"/>
      <c r="E25" s="16">
        <v>499.63</v>
      </c>
    </row>
    <row r="26" spans="1:5" ht="30">
      <c r="A26" s="14">
        <v>2</v>
      </c>
      <c r="B26" s="27" t="s">
        <v>61</v>
      </c>
      <c r="C26" s="16" t="s">
        <v>22</v>
      </c>
      <c r="D26" s="15"/>
      <c r="E26" s="16">
        <v>22230.25</v>
      </c>
    </row>
    <row r="27" spans="1:5" ht="14.25">
      <c r="A27" s="14">
        <v>3</v>
      </c>
      <c r="B27" s="15"/>
      <c r="C27" s="16"/>
      <c r="D27" s="15"/>
      <c r="E27" s="16"/>
    </row>
    <row r="28" spans="1:5" ht="14.25">
      <c r="A28" s="14">
        <v>4</v>
      </c>
      <c r="B28" s="15"/>
      <c r="C28" s="16"/>
      <c r="D28" s="15"/>
      <c r="E28" s="16"/>
    </row>
    <row r="29" spans="1:5" ht="15">
      <c r="A29" s="18"/>
      <c r="B29" s="19" t="s">
        <v>26</v>
      </c>
      <c r="C29" s="18"/>
      <c r="D29" s="19"/>
      <c r="E29" s="18">
        <f>E26+E27+E25+E28</f>
        <v>22729.88</v>
      </c>
    </row>
    <row r="30" spans="1:5" ht="12.75">
      <c r="A30" s="9"/>
      <c r="B30" s="30"/>
      <c r="C30" s="9"/>
      <c r="D30" s="30"/>
      <c r="E30" s="9"/>
    </row>
    <row r="31" spans="1:5" ht="18">
      <c r="A31" s="56" t="s">
        <v>62</v>
      </c>
      <c r="B31" s="56"/>
      <c r="C31" s="56"/>
      <c r="D31" s="56"/>
      <c r="E31" s="56"/>
    </row>
    <row r="32" spans="1:5" ht="15.75">
      <c r="A32" s="11" t="s">
        <v>1</v>
      </c>
      <c r="B32" s="13" t="s">
        <v>18</v>
      </c>
      <c r="C32" s="12" t="s">
        <v>2</v>
      </c>
      <c r="D32" s="13" t="s">
        <v>19</v>
      </c>
      <c r="E32" s="12" t="s">
        <v>20</v>
      </c>
    </row>
    <row r="33" spans="1:5" ht="28.5">
      <c r="A33" s="14">
        <v>1</v>
      </c>
      <c r="B33" s="31" t="s">
        <v>63</v>
      </c>
      <c r="C33" s="16" t="s">
        <v>22</v>
      </c>
      <c r="D33" s="15"/>
      <c r="E33" s="16">
        <v>4687.43</v>
      </c>
    </row>
    <row r="34" spans="1:5" ht="14.25">
      <c r="A34" s="14">
        <v>2</v>
      </c>
      <c r="B34" s="15" t="s">
        <v>64</v>
      </c>
      <c r="C34" s="16" t="s">
        <v>22</v>
      </c>
      <c r="D34" s="15"/>
      <c r="E34" s="16">
        <v>776.01</v>
      </c>
    </row>
    <row r="35" spans="1:5" ht="52.5" customHeight="1">
      <c r="A35" s="14">
        <v>3</v>
      </c>
      <c r="B35" s="15" t="s">
        <v>65</v>
      </c>
      <c r="C35" s="16" t="s">
        <v>22</v>
      </c>
      <c r="D35" s="15"/>
      <c r="E35" s="16">
        <v>3003.82</v>
      </c>
    </row>
    <row r="36" spans="1:5" ht="28.5">
      <c r="A36" s="14">
        <v>4</v>
      </c>
      <c r="B36" s="15" t="s">
        <v>66</v>
      </c>
      <c r="C36" s="16" t="s">
        <v>22</v>
      </c>
      <c r="D36" s="15" t="s">
        <v>67</v>
      </c>
      <c r="E36" s="16">
        <v>1314.6</v>
      </c>
    </row>
    <row r="37" spans="1:5" ht="15">
      <c r="A37" s="18"/>
      <c r="B37" s="19" t="s">
        <v>26</v>
      </c>
      <c r="C37" s="18"/>
      <c r="D37" s="19"/>
      <c r="E37" s="18">
        <f>E33+E34+E35+E36</f>
        <v>9781.86</v>
      </c>
    </row>
    <row r="38" spans="1:5" ht="12.75">
      <c r="A38" s="9"/>
      <c r="B38" s="30"/>
      <c r="C38" s="9"/>
      <c r="D38" s="30"/>
      <c r="E38" s="9"/>
    </row>
    <row r="39" spans="1:5" ht="18">
      <c r="A39" s="55" t="s">
        <v>68</v>
      </c>
      <c r="B39" s="55"/>
      <c r="C39" s="55"/>
      <c r="D39" s="55"/>
      <c r="E39" s="55"/>
    </row>
    <row r="40" spans="1:5" ht="15.75">
      <c r="A40" s="11" t="s">
        <v>1</v>
      </c>
      <c r="B40" s="13" t="s">
        <v>18</v>
      </c>
      <c r="C40" s="12" t="s">
        <v>2</v>
      </c>
      <c r="D40" s="13" t="s">
        <v>19</v>
      </c>
      <c r="E40" s="12" t="s">
        <v>20</v>
      </c>
    </row>
    <row r="41" spans="1:5" ht="39.75" customHeight="1">
      <c r="A41" s="32">
        <v>1</v>
      </c>
      <c r="B41" s="33" t="s">
        <v>63</v>
      </c>
      <c r="C41" s="15" t="s">
        <v>22</v>
      </c>
      <c r="D41" s="15"/>
      <c r="E41" s="16">
        <v>4641.72</v>
      </c>
    </row>
    <row r="42" spans="1:5" ht="51" customHeight="1">
      <c r="A42" s="32">
        <v>2</v>
      </c>
      <c r="B42" s="15" t="s">
        <v>69</v>
      </c>
      <c r="C42" s="15" t="s">
        <v>22</v>
      </c>
      <c r="D42" s="15" t="s">
        <v>70</v>
      </c>
      <c r="E42" s="16">
        <f>397.16</f>
        <v>397.16</v>
      </c>
    </row>
    <row r="43" spans="1:5" ht="12.75">
      <c r="A43" s="32">
        <v>3</v>
      </c>
      <c r="B43" s="34"/>
      <c r="C43" s="32"/>
      <c r="D43" s="34"/>
      <c r="E43" s="32"/>
    </row>
    <row r="44" spans="1:5" ht="15">
      <c r="A44" s="18"/>
      <c r="B44" s="19" t="s">
        <v>26</v>
      </c>
      <c r="C44" s="18"/>
      <c r="D44" s="19"/>
      <c r="E44" s="18">
        <f>E42+E41+E43</f>
        <v>5038.88</v>
      </c>
    </row>
    <row r="45" spans="1:5" ht="12.75">
      <c r="A45" s="9"/>
      <c r="B45" s="30"/>
      <c r="C45" s="9"/>
      <c r="D45" s="30"/>
      <c r="E45" s="9"/>
    </row>
    <row r="46" spans="1:5" ht="18">
      <c r="A46" s="56" t="s">
        <v>46</v>
      </c>
      <c r="B46" s="56"/>
      <c r="C46" s="56"/>
      <c r="D46" s="56"/>
      <c r="E46" s="56"/>
    </row>
    <row r="47" spans="1:5" ht="15.75">
      <c r="A47" s="11" t="s">
        <v>1</v>
      </c>
      <c r="B47" s="13" t="s">
        <v>18</v>
      </c>
      <c r="C47" s="12" t="s">
        <v>2</v>
      </c>
      <c r="D47" s="13" t="s">
        <v>19</v>
      </c>
      <c r="E47" s="12" t="s">
        <v>20</v>
      </c>
    </row>
    <row r="48" spans="1:5" ht="14.25">
      <c r="A48" s="32">
        <v>1</v>
      </c>
      <c r="B48" s="15"/>
      <c r="C48" s="16" t="s">
        <v>22</v>
      </c>
      <c r="D48" s="15"/>
      <c r="E48" s="16"/>
    </row>
    <row r="49" spans="1:5" ht="14.25">
      <c r="A49" s="32">
        <v>2</v>
      </c>
      <c r="B49" s="15"/>
      <c r="C49" s="16" t="s">
        <v>22</v>
      </c>
      <c r="D49" s="15"/>
      <c r="E49" s="16"/>
    </row>
    <row r="50" spans="1:5" ht="12.75">
      <c r="A50" s="32">
        <v>3</v>
      </c>
      <c r="B50" s="34"/>
      <c r="C50" s="32"/>
      <c r="D50" s="34"/>
      <c r="E50" s="32"/>
    </row>
    <row r="51" spans="1:5" ht="15">
      <c r="A51" s="18"/>
      <c r="B51" s="19" t="s">
        <v>26</v>
      </c>
      <c r="C51" s="18"/>
      <c r="D51" s="19"/>
      <c r="E51" s="18">
        <f>E49+E48+E50</f>
        <v>0</v>
      </c>
    </row>
    <row r="52" spans="1:5" ht="15">
      <c r="A52" s="20"/>
      <c r="B52" s="21"/>
      <c r="C52" s="20"/>
      <c r="D52" s="21"/>
      <c r="E52" s="20"/>
    </row>
    <row r="53" spans="1:5" ht="18">
      <c r="A53" s="56" t="s">
        <v>49</v>
      </c>
      <c r="B53" s="56"/>
      <c r="C53" s="56"/>
      <c r="D53" s="56"/>
      <c r="E53" s="56"/>
    </row>
    <row r="54" spans="1:5" ht="15.75">
      <c r="A54" s="11" t="s">
        <v>1</v>
      </c>
      <c r="B54" s="13" t="s">
        <v>18</v>
      </c>
      <c r="C54" s="12" t="s">
        <v>2</v>
      </c>
      <c r="D54" s="13" t="s">
        <v>19</v>
      </c>
      <c r="E54" s="12" t="s">
        <v>20</v>
      </c>
    </row>
    <row r="55" spans="1:5" ht="14.25">
      <c r="A55" s="32">
        <v>1</v>
      </c>
      <c r="B55" s="15"/>
      <c r="C55" s="16" t="s">
        <v>22</v>
      </c>
      <c r="D55" s="15"/>
      <c r="E55" s="16"/>
    </row>
    <row r="56" spans="1:5" ht="14.25">
      <c r="A56" s="32">
        <v>2</v>
      </c>
      <c r="B56" s="15"/>
      <c r="C56" s="16" t="s">
        <v>22</v>
      </c>
      <c r="D56" s="15"/>
      <c r="E56" s="16"/>
    </row>
    <row r="57" spans="1:5" ht="12.75">
      <c r="A57" s="32">
        <v>3</v>
      </c>
      <c r="B57" s="34"/>
      <c r="C57" s="32"/>
      <c r="D57" s="34"/>
      <c r="E57" s="32"/>
    </row>
    <row r="58" spans="1:5" ht="15">
      <c r="A58" s="18"/>
      <c r="B58" s="19" t="s">
        <v>26</v>
      </c>
      <c r="C58" s="18"/>
      <c r="D58" s="19"/>
      <c r="E58" s="18">
        <f>E56+E55+E57</f>
        <v>0</v>
      </c>
    </row>
    <row r="59" spans="1:5" ht="15">
      <c r="A59" s="20"/>
      <c r="B59" s="21"/>
      <c r="C59" s="20"/>
      <c r="D59" s="21"/>
      <c r="E59" s="20"/>
    </row>
    <row r="60" spans="1:5" ht="18">
      <c r="A60" s="56" t="s">
        <v>71</v>
      </c>
      <c r="B60" s="56"/>
      <c r="C60" s="56"/>
      <c r="D60" s="56"/>
      <c r="E60" s="56"/>
    </row>
    <row r="61" spans="1:5" ht="15.75">
      <c r="A61" s="11" t="s">
        <v>1</v>
      </c>
      <c r="B61" s="13" t="s">
        <v>18</v>
      </c>
      <c r="C61" s="12" t="s">
        <v>2</v>
      </c>
      <c r="D61" s="13" t="s">
        <v>19</v>
      </c>
      <c r="E61" s="12" t="s">
        <v>20</v>
      </c>
    </row>
    <row r="62" spans="1:5" ht="28.5">
      <c r="A62" s="32">
        <v>1</v>
      </c>
      <c r="B62" s="15" t="s">
        <v>63</v>
      </c>
      <c r="C62" s="16" t="s">
        <v>22</v>
      </c>
      <c r="D62" s="15"/>
      <c r="E62" s="16">
        <v>2084.43</v>
      </c>
    </row>
    <row r="63" spans="1:5" ht="27.75" customHeight="1">
      <c r="A63" s="32">
        <v>2</v>
      </c>
      <c r="B63" s="15" t="s">
        <v>72</v>
      </c>
      <c r="C63" s="16" t="s">
        <v>22</v>
      </c>
      <c r="D63" s="15" t="s">
        <v>73</v>
      </c>
      <c r="E63" s="16">
        <v>1568.03</v>
      </c>
    </row>
    <row r="64" spans="1:5" ht="28.5">
      <c r="A64" s="32">
        <v>3</v>
      </c>
      <c r="B64" s="17" t="s">
        <v>74</v>
      </c>
      <c r="C64" s="14" t="s">
        <v>22</v>
      </c>
      <c r="D64" s="17" t="s">
        <v>75</v>
      </c>
      <c r="E64" s="14">
        <v>2772.2</v>
      </c>
    </row>
    <row r="65" spans="1:5" ht="15">
      <c r="A65" s="18"/>
      <c r="B65" s="19" t="s">
        <v>26</v>
      </c>
      <c r="C65" s="18"/>
      <c r="D65" s="19"/>
      <c r="E65" s="18">
        <f>E63+E62+E64</f>
        <v>6424.66</v>
      </c>
    </row>
    <row r="66" spans="1:5" ht="15">
      <c r="A66" s="20"/>
      <c r="B66" s="21"/>
      <c r="C66" s="20"/>
      <c r="D66" s="21"/>
      <c r="E66" s="20"/>
    </row>
    <row r="67" spans="1:5" ht="18">
      <c r="A67" s="56" t="s">
        <v>76</v>
      </c>
      <c r="B67" s="56"/>
      <c r="C67" s="56"/>
      <c r="D67" s="56"/>
      <c r="E67" s="56"/>
    </row>
    <row r="68" spans="1:5" ht="15.75">
      <c r="A68" s="11" t="s">
        <v>1</v>
      </c>
      <c r="B68" s="13" t="s">
        <v>18</v>
      </c>
      <c r="C68" s="12" t="s">
        <v>2</v>
      </c>
      <c r="D68" s="13" t="s">
        <v>19</v>
      </c>
      <c r="E68" s="12" t="s">
        <v>20</v>
      </c>
    </row>
    <row r="69" spans="1:5" ht="14.25">
      <c r="A69" s="32">
        <v>1</v>
      </c>
      <c r="B69" s="15"/>
      <c r="C69" s="16" t="s">
        <v>22</v>
      </c>
      <c r="D69" s="15"/>
      <c r="E69" s="16"/>
    </row>
    <row r="70" spans="1:5" ht="14.25">
      <c r="A70" s="32">
        <v>2</v>
      </c>
      <c r="B70" s="15"/>
      <c r="C70" s="16" t="s">
        <v>22</v>
      </c>
      <c r="D70" s="15"/>
      <c r="E70" s="16"/>
    </row>
    <row r="71" spans="1:5" ht="12.75">
      <c r="A71" s="32">
        <v>3</v>
      </c>
      <c r="B71" s="34"/>
      <c r="C71" s="32"/>
      <c r="D71" s="34"/>
      <c r="E71" s="32"/>
    </row>
    <row r="72" spans="1:5" ht="15">
      <c r="A72" s="18"/>
      <c r="B72" s="19" t="s">
        <v>26</v>
      </c>
      <c r="C72" s="18"/>
      <c r="D72" s="19"/>
      <c r="E72" s="18">
        <f>E70+E69+E71</f>
        <v>0</v>
      </c>
    </row>
    <row r="73" spans="1:5" ht="15">
      <c r="A73" s="20"/>
      <c r="B73" s="21"/>
      <c r="C73" s="20"/>
      <c r="D73" s="21"/>
      <c r="E73" s="20"/>
    </row>
    <row r="74" spans="1:5" ht="18">
      <c r="A74" s="56" t="s">
        <v>77</v>
      </c>
      <c r="B74" s="56"/>
      <c r="C74" s="56"/>
      <c r="D74" s="56"/>
      <c r="E74" s="56"/>
    </row>
    <row r="75" spans="1:5" ht="15.75">
      <c r="A75" s="11" t="s">
        <v>1</v>
      </c>
      <c r="B75" s="13" t="s">
        <v>18</v>
      </c>
      <c r="C75" s="12" t="s">
        <v>2</v>
      </c>
      <c r="D75" s="13" t="s">
        <v>19</v>
      </c>
      <c r="E75" s="12" t="s">
        <v>20</v>
      </c>
    </row>
    <row r="76" spans="1:5" ht="28.5">
      <c r="A76" s="32">
        <v>1</v>
      </c>
      <c r="B76" s="15" t="s">
        <v>78</v>
      </c>
      <c r="C76" s="16" t="s">
        <v>22</v>
      </c>
      <c r="D76" s="15" t="s">
        <v>79</v>
      </c>
      <c r="E76" s="16">
        <v>333.58</v>
      </c>
    </row>
    <row r="77" spans="1:5" ht="14.25">
      <c r="A77" s="32">
        <v>2</v>
      </c>
      <c r="B77" s="15"/>
      <c r="C77" s="16" t="s">
        <v>22</v>
      </c>
      <c r="D77" s="15"/>
      <c r="E77" s="16"/>
    </row>
    <row r="78" spans="1:5" ht="12.75">
      <c r="A78" s="32">
        <v>3</v>
      </c>
      <c r="B78" s="34"/>
      <c r="C78" s="32"/>
      <c r="D78" s="34"/>
      <c r="E78" s="32"/>
    </row>
    <row r="79" spans="1:5" ht="15">
      <c r="A79" s="18"/>
      <c r="B79" s="19" t="s">
        <v>26</v>
      </c>
      <c r="C79" s="18"/>
      <c r="D79" s="19"/>
      <c r="E79" s="18">
        <f>E77+E76+E78</f>
        <v>333.58</v>
      </c>
    </row>
    <row r="80" spans="1:5" ht="15">
      <c r="A80" s="20"/>
      <c r="B80" s="21"/>
      <c r="C80" s="20"/>
      <c r="D80" s="21"/>
      <c r="E80" s="20"/>
    </row>
    <row r="81" spans="1:5" ht="18">
      <c r="A81" s="56" t="s">
        <v>80</v>
      </c>
      <c r="B81" s="56"/>
      <c r="C81" s="56"/>
      <c r="D81" s="56"/>
      <c r="E81" s="56"/>
    </row>
    <row r="82" spans="1:5" ht="15.75">
      <c r="A82" s="11" t="s">
        <v>1</v>
      </c>
      <c r="B82" s="13" t="s">
        <v>18</v>
      </c>
      <c r="C82" s="12" t="s">
        <v>2</v>
      </c>
      <c r="D82" s="13" t="s">
        <v>19</v>
      </c>
      <c r="E82" s="12" t="s">
        <v>20</v>
      </c>
    </row>
    <row r="83" spans="1:5" ht="28.5">
      <c r="A83" s="32">
        <v>1</v>
      </c>
      <c r="B83" s="15" t="s">
        <v>81</v>
      </c>
      <c r="C83" s="16" t="s">
        <v>22</v>
      </c>
      <c r="D83" s="15"/>
      <c r="E83" s="16">
        <v>8887.28</v>
      </c>
    </row>
    <row r="84" spans="1:5" ht="14.25">
      <c r="A84" s="32">
        <v>2</v>
      </c>
      <c r="B84" s="15"/>
      <c r="C84" s="16" t="s">
        <v>22</v>
      </c>
      <c r="D84" s="15"/>
      <c r="E84" s="16"/>
    </row>
    <row r="85" spans="1:5" ht="12.75">
      <c r="A85" s="32">
        <v>3</v>
      </c>
      <c r="B85" s="34"/>
      <c r="C85" s="32"/>
      <c r="D85" s="34"/>
      <c r="E85" s="32"/>
    </row>
    <row r="86" spans="1:5" ht="15">
      <c r="A86" s="18"/>
      <c r="B86" s="19" t="s">
        <v>26</v>
      </c>
      <c r="C86" s="18"/>
      <c r="D86" s="19"/>
      <c r="E86" s="18">
        <f>E84+E83+E85</f>
        <v>8887.28</v>
      </c>
    </row>
    <row r="87" spans="1:5" s="37" customFormat="1" ht="15">
      <c r="A87" s="35"/>
      <c r="B87" s="36"/>
      <c r="C87" s="35"/>
      <c r="D87" s="36"/>
      <c r="E87" s="35"/>
    </row>
    <row r="88" spans="1:5" ht="15">
      <c r="A88" s="28"/>
      <c r="B88" s="38" t="s">
        <v>56</v>
      </c>
      <c r="C88" s="28"/>
      <c r="D88" s="38"/>
      <c r="E88" s="28">
        <f>E6+E14+E21+E29+E37+E44+E51+E58+E65+E72+E79+E86</f>
        <v>56809.14</v>
      </c>
    </row>
    <row r="89" ht="12.75">
      <c r="B89" s="29"/>
    </row>
    <row r="90" ht="12.75">
      <c r="B90" s="29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ht="12.75">
      <c r="B138" s="29"/>
    </row>
    <row r="139" ht="12.75">
      <c r="B139" s="29"/>
    </row>
    <row r="140" ht="12.75">
      <c r="B140" s="29"/>
    </row>
    <row r="141" ht="12.75">
      <c r="B141" s="29"/>
    </row>
    <row r="142" ht="12.75">
      <c r="B142" s="29"/>
    </row>
    <row r="143" ht="12.75">
      <c r="B143" s="29"/>
    </row>
    <row r="144" ht="12.75">
      <c r="B144" s="29"/>
    </row>
    <row r="145" ht="12.75">
      <c r="B145" s="29"/>
    </row>
    <row r="146" ht="12.75">
      <c r="B146" s="29"/>
    </row>
    <row r="147" ht="12.75">
      <c r="B147" s="29"/>
    </row>
    <row r="148" ht="12.75">
      <c r="B148" s="29"/>
    </row>
    <row r="149" ht="12.75">
      <c r="B149" s="29"/>
    </row>
    <row r="150" ht="12.75">
      <c r="B150" s="29"/>
    </row>
    <row r="151" ht="12.75">
      <c r="B151" s="29"/>
    </row>
    <row r="152" ht="12.75">
      <c r="B152" s="29"/>
    </row>
  </sheetData>
  <sheetProtection selectLockedCells="1" selectUnlockedCells="1"/>
  <mergeCells count="12">
    <mergeCell ref="A46:E46"/>
    <mergeCell ref="A53:E53"/>
    <mergeCell ref="A60:E60"/>
    <mergeCell ref="A67:E67"/>
    <mergeCell ref="A74:E74"/>
    <mergeCell ref="A81:E81"/>
    <mergeCell ref="A1:E1"/>
    <mergeCell ref="A8:E8"/>
    <mergeCell ref="A16:E16"/>
    <mergeCell ref="A23:E23"/>
    <mergeCell ref="A31:E31"/>
    <mergeCell ref="A39:E39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C17"/>
  <sheetViews>
    <sheetView zoomScale="80" zoomScaleNormal="80" zoomScalePageLayoutView="0" workbookViewId="0" topLeftCell="A1">
      <selection activeCell="B16" sqref="B16"/>
    </sheetView>
  </sheetViews>
  <sheetFormatPr defaultColWidth="11.57421875" defaultRowHeight="12.75"/>
  <cols>
    <col min="1" max="1" width="7.00390625" style="0" customWidth="1"/>
    <col min="2" max="2" width="45.140625" style="0" customWidth="1"/>
    <col min="3" max="3" width="24.00390625" style="0" customWidth="1"/>
  </cols>
  <sheetData>
    <row r="3" spans="1:3" ht="15.75">
      <c r="A3" s="39"/>
      <c r="B3" s="40"/>
      <c r="C3" s="40"/>
    </row>
    <row r="4" spans="1:3" ht="12.75">
      <c r="A4" s="41"/>
      <c r="B4" s="42"/>
      <c r="C4" s="42"/>
    </row>
    <row r="5" spans="1:3" ht="14.25">
      <c r="A5" s="43"/>
      <c r="B5" s="44"/>
      <c r="C5" s="45"/>
    </row>
    <row r="6" spans="1:3" ht="14.25">
      <c r="A6" s="43"/>
      <c r="B6" s="45"/>
      <c r="C6" s="45"/>
    </row>
    <row r="7" spans="1:3" ht="14.25">
      <c r="A7" s="43"/>
      <c r="B7" s="44"/>
      <c r="C7" s="45"/>
    </row>
    <row r="8" spans="1:3" ht="14.25">
      <c r="A8" s="43"/>
      <c r="B8" s="44"/>
      <c r="C8" s="45"/>
    </row>
    <row r="9" spans="1:3" ht="14.25">
      <c r="A9" s="43"/>
      <c r="B9" s="44"/>
      <c r="C9" s="45"/>
    </row>
    <row r="10" spans="1:3" ht="15.75">
      <c r="A10" s="39"/>
      <c r="B10" s="40"/>
      <c r="C10" s="40"/>
    </row>
    <row r="11" spans="1:3" ht="15">
      <c r="A11" s="46"/>
      <c r="B11" s="47"/>
      <c r="C11" s="47"/>
    </row>
    <row r="12" spans="1:3" ht="15">
      <c r="A12" s="46"/>
      <c r="B12" s="46"/>
      <c r="C12" s="46"/>
    </row>
    <row r="13" spans="1:3" ht="15">
      <c r="A13" s="46"/>
      <c r="B13" s="46"/>
      <c r="C13" s="46"/>
    </row>
    <row r="14" spans="1:3" ht="15">
      <c r="A14" s="46"/>
      <c r="B14" s="46"/>
      <c r="C14" s="46"/>
    </row>
    <row r="15" spans="1:3" ht="15">
      <c r="A15" s="46"/>
      <c r="B15" s="46"/>
      <c r="C15" s="46"/>
    </row>
    <row r="16" spans="1:3" ht="15">
      <c r="A16" s="48"/>
      <c r="B16" s="48"/>
      <c r="C16" s="48"/>
    </row>
    <row r="17" spans="1:3" ht="15">
      <c r="A17" s="48"/>
      <c r="B17" s="48"/>
      <c r="C17" s="4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2020-03-11T06:44:58Z</dcterms:modified>
  <cp:category/>
  <cp:version/>
  <cp:contentType/>
  <cp:contentStatus/>
</cp:coreProperties>
</file>